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475" activeTab="0"/>
  </bookViews>
  <sheets>
    <sheet name="Bordereau" sheetId="1" r:id="rId1"/>
    <sheet name="Notice" sheetId="2" r:id="rId2"/>
    <sheet name="Saisie groupe" sheetId="3" r:id="rId3"/>
    <sheet name="Exemple " sheetId="4" r:id="rId4"/>
  </sheets>
  <definedNames>
    <definedName name="_xlnm.Print_Area" localSheetId="0">'Bordereau'!$A$2:$I$54</definedName>
    <definedName name="_xlnm.Print_Area" localSheetId="1">'Notice'!$B$1:$D$44</definedName>
  </definedNames>
  <calcPr fullCalcOnLoad="1"/>
</workbook>
</file>

<file path=xl/sharedStrings.xml><?xml version="1.0" encoding="utf-8"?>
<sst xmlns="http://schemas.openxmlformats.org/spreadsheetml/2006/main" count="341" uniqueCount="120">
  <si>
    <t xml:space="preserve">Groupe : </t>
  </si>
  <si>
    <t xml:space="preserve">N° bordereau : </t>
  </si>
  <si>
    <t xml:space="preserve">Période : </t>
  </si>
  <si>
    <t xml:space="preserve">COTISATIONS </t>
  </si>
  <si>
    <t xml:space="preserve">Part à verser au siège  (60%) : </t>
  </si>
  <si>
    <t xml:space="preserve">Montant total encaissé (100 %) :  </t>
  </si>
  <si>
    <t xml:space="preserve">ABONNEMENTS </t>
  </si>
  <si>
    <t xml:space="preserve">Montant : </t>
  </si>
  <si>
    <t xml:space="preserve">au </t>
  </si>
  <si>
    <t xml:space="preserve">COMPTABILITE CIEL </t>
  </si>
  <si>
    <t>Comptes</t>
  </si>
  <si>
    <t>Montants</t>
  </si>
  <si>
    <t>Nature</t>
  </si>
  <si>
    <t>Débit</t>
  </si>
  <si>
    <t>Crédit</t>
  </si>
  <si>
    <t xml:space="preserve">Nbre Adh. payants : </t>
  </si>
  <si>
    <t xml:space="preserve">Ecritures saisies et enregistrées au groupe le : </t>
  </si>
  <si>
    <t>Solde Débit</t>
  </si>
  <si>
    <t>Solde Crédit</t>
  </si>
  <si>
    <t xml:space="preserve">VERSEMENT </t>
  </si>
  <si>
    <t xml:space="preserve">Date envoi : </t>
  </si>
  <si>
    <t xml:space="preserve">Auteur : </t>
  </si>
  <si>
    <t xml:space="preserve">5141 0000 LBP groupe : </t>
  </si>
  <si>
    <t xml:space="preserve">N° mouvement  : </t>
  </si>
  <si>
    <t xml:space="preserve">N° PC : </t>
  </si>
  <si>
    <t xml:space="preserve">Code analytique : </t>
  </si>
  <si>
    <t>(Débit)</t>
  </si>
  <si>
    <t xml:space="preserve">Adhésion : </t>
  </si>
  <si>
    <t>Compte</t>
  </si>
  <si>
    <t xml:space="preserve">(Crédit) </t>
  </si>
  <si>
    <t xml:space="preserve">Montant </t>
  </si>
  <si>
    <t xml:space="preserve"> </t>
  </si>
  <si>
    <t xml:space="preserve">Réserve : </t>
  </si>
  <si>
    <t>5141 0000</t>
  </si>
  <si>
    <t>Ventilation</t>
  </si>
  <si>
    <t>7061 2000</t>
  </si>
  <si>
    <t>7561 0000</t>
  </si>
  <si>
    <t xml:space="preserve">Reste part siège  (adhésion et réserve) : 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</si>
  <si>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</si>
  <si>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</si>
  <si>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</si>
  <si>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</si>
  <si>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</si>
  <si>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</si>
  <si>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</si>
  <si>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</si>
  <si>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</si>
  <si>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</si>
  <si>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</si>
  <si>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n</t>
  </si>
  <si>
    <t>q</t>
  </si>
  <si>
    <t>r</t>
  </si>
  <si>
    <t>o</t>
  </si>
  <si>
    <t>p</t>
  </si>
  <si>
    <t>Total Adhésions :</t>
  </si>
  <si>
    <t xml:space="preserve">Total Revues : </t>
  </si>
  <si>
    <t xml:space="preserve">4671 0000    Part siège : </t>
  </si>
  <si>
    <t>Bordereau modèle : juin 2014</t>
  </si>
  <si>
    <t>Partie réservée aux traitements au siège</t>
  </si>
  <si>
    <t xml:space="preserve">Règlement total reçu : </t>
  </si>
  <si>
    <t xml:space="preserve">Part  conservée au groupe (40%) : </t>
  </si>
  <si>
    <t xml:space="preserve">Saisir les montants (totalisés feuille excel) des Adhésions et des revues. </t>
  </si>
  <si>
    <t>Le calcul se fait automatiquement</t>
  </si>
  <si>
    <t>Période du listage des paiements demandé (et retenu) à Monanr métier</t>
  </si>
  <si>
    <t>Date d'enregistrement du mouvement Ciel (écriture en débit et en crédit)</t>
  </si>
  <si>
    <t>Montant  de la ligne "Part siège"  (débit)</t>
  </si>
  <si>
    <t>Saisir la date de constat du reliquat en ligne 4671.</t>
  </si>
  <si>
    <t>Saisir le solde correspondant.</t>
  </si>
  <si>
    <t xml:space="preserve">Saisir n° de chèque ou de virement . Le montant est reporté automatiquement. </t>
  </si>
  <si>
    <t>Dates de réception et de traitement</t>
  </si>
  <si>
    <t>Nom des opérateurs</t>
  </si>
  <si>
    <t>Saisir le Règlement total reçu</t>
  </si>
  <si>
    <t>Saisir le Montant des abonnements inclus dans le règlement total</t>
  </si>
  <si>
    <t>Calcul automatique du Reste à répartir (adhésion et réserve)</t>
  </si>
  <si>
    <t>La répartion entre adhésion et montant mis en réserve se fera selon les règles propres au siège.</t>
  </si>
  <si>
    <t xml:space="preserve">Saisir le numéro de pièce comptable propre au siège </t>
  </si>
  <si>
    <t>Saisir le numéro du journal (peut être déterminé )</t>
  </si>
  <si>
    <t>Saisir le numéro du mouvement Ciel</t>
  </si>
  <si>
    <t>Saisir le code analytique</t>
  </si>
  <si>
    <t>Saisir le numéro du relevé bancaire</t>
  </si>
  <si>
    <t xml:space="preserve">Journal : </t>
  </si>
  <si>
    <t xml:space="preserve">Notes : </t>
  </si>
  <si>
    <t xml:space="preserve">N°  rel. bancaire : </t>
  </si>
  <si>
    <t xml:space="preserve">N° rel. bancaire : </t>
  </si>
  <si>
    <t>NOTICE POUR LE SERVICE DU BORDEREAU DE VERSEMENT AU SIEGE</t>
  </si>
  <si>
    <t xml:space="preserve">Report automatique </t>
  </si>
  <si>
    <t xml:space="preserve">N° mouvement : </t>
  </si>
  <si>
    <t xml:space="preserve">du  : </t>
  </si>
  <si>
    <r>
      <rPr>
        <b/>
        <sz val="12"/>
        <color indexed="8"/>
        <rFont val="Calibri"/>
        <family val="2"/>
      </rPr>
      <t>Réception</t>
    </r>
    <r>
      <rPr>
        <sz val="11"/>
        <color theme="1"/>
        <rFont val="Calibri"/>
        <family val="2"/>
      </rPr>
      <t xml:space="preserve">      Date : </t>
    </r>
  </si>
  <si>
    <r>
      <t xml:space="preserve"> </t>
    </r>
    <r>
      <rPr>
        <b/>
        <sz val="12"/>
        <color indexed="8"/>
        <rFont val="Calibri"/>
        <family val="2"/>
      </rPr>
      <t>Traitement</t>
    </r>
    <r>
      <rPr>
        <sz val="11"/>
        <color theme="1"/>
        <rFont val="Calibri"/>
        <family val="2"/>
      </rPr>
      <t xml:space="preserve">   Date : </t>
    </r>
  </si>
  <si>
    <t xml:space="preserve">Référence "Liste des paiements de Monanr"    : </t>
  </si>
  <si>
    <t>Bordereau modèle :     Juin 2014</t>
  </si>
  <si>
    <t>a-b-c</t>
  </si>
  <si>
    <t>Identification et bloc contrôle comptable groupe</t>
  </si>
  <si>
    <t>Saisie des chiffres issus de la liste des paiements</t>
  </si>
  <si>
    <t xml:space="preserve">Saisie des informations d'enregistrement Compta  Ciel </t>
  </si>
  <si>
    <t xml:space="preserve">Saisie des informations du versement au siège </t>
  </si>
  <si>
    <t>Réservé au siège</t>
  </si>
  <si>
    <t>Le support est une feuille excel. Certaines rubriques sont alimentées automatiquement.  Ces rubriques sont protégées et grisées.</t>
  </si>
  <si>
    <t xml:space="preserve">Nota bene : Reliquat restant sur le compte 4671 0000 (part siège) le : </t>
  </si>
  <si>
    <t xml:space="preserve">Chèque n°  ou           Virement n° : </t>
  </si>
  <si>
    <t xml:space="preserve">Bloc comptable Siège </t>
  </si>
  <si>
    <t>BORDEREAU DE VERSEMENT AU SIEGE</t>
  </si>
  <si>
    <t xml:space="preserve">Date : </t>
  </si>
  <si>
    <t xml:space="preserve">Dont abonnement TTC inclus : </t>
  </si>
  <si>
    <t xml:space="preserve">Comptabilité siège : </t>
  </si>
  <si>
    <t>ANR 34</t>
  </si>
  <si>
    <t>JUIN</t>
  </si>
  <si>
    <t>BQ</t>
  </si>
  <si>
    <t>20/06/214</t>
  </si>
  <si>
    <t xml:space="preserve">Buchaud </t>
  </si>
  <si>
    <t xml:space="preserve">Message/Signature : </t>
  </si>
  <si>
    <t>35 12546 C    LBP groupe</t>
  </si>
  <si>
    <t xml:space="preserve">Message/signature  : </t>
  </si>
  <si>
    <t xml:space="preserve">Message/signature : </t>
  </si>
  <si>
    <t>Signature et message si besoin</t>
  </si>
  <si>
    <t>Période : mois de la fin de période ( janvier, février, mars, juin, septembre, décembre).</t>
  </si>
  <si>
    <t>Nom du groupe, de préférence sous forme :  ANR 999  (exemple :ANR  034)                                et    numéro du bordereau  (1, 2, 3, 4, 5, 6).</t>
  </si>
  <si>
    <r>
      <rPr>
        <b/>
        <sz val="12"/>
        <color indexed="8"/>
        <rFont val="Calibri"/>
        <family val="2"/>
      </rPr>
      <t>Bloc contrôle comptable  du groupe</t>
    </r>
    <r>
      <rPr>
        <sz val="12"/>
        <color indexed="8"/>
        <rFont val="Calibri"/>
        <family val="2"/>
      </rPr>
      <t xml:space="preserve"> : Saisir les information n° de PC, de mouvement, code journal (préservi), code analytyque (préservi). </t>
    </r>
    <r>
      <rPr>
        <b/>
        <sz val="12"/>
        <color indexed="8"/>
        <rFont val="Calibri"/>
        <family val="2"/>
      </rPr>
      <t>Le bordereau est la PC</t>
    </r>
    <r>
      <rPr>
        <sz val="12"/>
        <color indexed="8"/>
        <rFont val="Calibri"/>
        <family val="2"/>
      </rPr>
      <t>, des pièces justificatives pourront être annêxées. Le numéro du relevé bancaire sera saisi ultérieurement.</t>
    </r>
  </si>
  <si>
    <t xml:space="preserve">Auteur (trésorier)et Date d'envoi du règlement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</si>
</sst>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9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3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58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52" fillId="0" borderId="0" xfId="0" applyFont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0" fontId="49" fillId="0" borderId="26" xfId="0" applyFont="1" applyBorder="1" applyAlignment="1">
      <alignment horizontal="right" vertical="center"/>
    </xf>
    <xf numFmtId="0" fontId="64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2" fontId="63" fillId="0" borderId="10" xfId="0" applyNumberFormat="1" applyFont="1" applyBorder="1" applyAlignment="1">
      <alignment horizontal="center" vertical="center"/>
    </xf>
    <xf numFmtId="2" fontId="64" fillId="33" borderId="27" xfId="0" applyNumberFormat="1" applyFont="1" applyFill="1" applyBorder="1" applyAlignment="1" applyProtection="1">
      <alignment horizontal="center" vertical="center"/>
      <protection locked="0"/>
    </xf>
    <xf numFmtId="2" fontId="63" fillId="33" borderId="27" xfId="0" applyNumberFormat="1" applyFont="1" applyFill="1" applyBorder="1" applyAlignment="1" applyProtection="1">
      <alignment horizontal="center" vertical="center"/>
      <protection locked="0"/>
    </xf>
    <xf numFmtId="0" fontId="64" fillId="33" borderId="2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2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4" fontId="64" fillId="33" borderId="27" xfId="0" applyNumberFormat="1" applyFont="1" applyFill="1" applyBorder="1" applyAlignment="1" applyProtection="1">
      <alignment horizontal="center" vertical="center"/>
      <protection locked="0"/>
    </xf>
    <xf numFmtId="2" fontId="64" fillId="33" borderId="0" xfId="0" applyNumberFormat="1" applyFont="1" applyFill="1" applyAlignment="1" applyProtection="1">
      <alignment horizontal="center" vertical="center"/>
      <protection locked="0"/>
    </xf>
    <xf numFmtId="0" fontId="65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0" fontId="64" fillId="34" borderId="28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left" vertical="center"/>
    </xf>
    <xf numFmtId="0" fontId="63" fillId="34" borderId="0" xfId="0" applyFont="1" applyFill="1" applyAlignment="1">
      <alignment horizontal="left" vertical="center"/>
    </xf>
    <xf numFmtId="0" fontId="63" fillId="34" borderId="0" xfId="0" applyFont="1" applyFill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14" fontId="63" fillId="0" borderId="0" xfId="0" applyNumberFormat="1" applyFont="1" applyFill="1" applyBorder="1" applyAlignment="1">
      <alignment horizontal="left" vertical="center"/>
    </xf>
    <xf numFmtId="14" fontId="64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4" fontId="63" fillId="0" borderId="0" xfId="0" applyNumberFormat="1" applyFont="1" applyFill="1" applyAlignment="1">
      <alignment horizontal="center" vertical="center"/>
    </xf>
    <xf numFmtId="14" fontId="63" fillId="0" borderId="0" xfId="0" applyNumberFormat="1" applyFont="1" applyFill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4" fillId="33" borderId="27" xfId="0" applyNumberFormat="1" applyFont="1" applyFill="1" applyBorder="1" applyAlignment="1" applyProtection="1">
      <alignment horizontal="center" vertical="center"/>
      <protection locked="0"/>
    </xf>
    <xf numFmtId="4" fontId="63" fillId="33" borderId="27" xfId="0" applyNumberFormat="1" applyFont="1" applyFill="1" applyBorder="1" applyAlignment="1" applyProtection="1">
      <alignment horizontal="center" vertical="center"/>
      <protection locked="0"/>
    </xf>
    <xf numFmtId="4" fontId="63" fillId="33" borderId="0" xfId="0" applyNumberFormat="1" applyFont="1" applyFill="1" applyAlignment="1" applyProtection="1">
      <alignment horizontal="center" vertical="center"/>
      <protection locked="0"/>
    </xf>
    <xf numFmtId="49" fontId="52" fillId="0" borderId="0" xfId="0" applyNumberFormat="1" applyFont="1" applyAlignment="1">
      <alignment horizontal="center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 applyProtection="1">
      <alignment horizontal="center" vertical="center"/>
      <protection locked="0"/>
    </xf>
    <xf numFmtId="4" fontId="58" fillId="34" borderId="10" xfId="0" applyNumberFormat="1" applyFont="1" applyFill="1" applyBorder="1" applyAlignment="1">
      <alignment horizontal="center" vertical="center"/>
    </xf>
    <xf numFmtId="4" fontId="63" fillId="33" borderId="29" xfId="0" applyNumberFormat="1" applyFont="1" applyFill="1" applyBorder="1" applyAlignment="1" applyProtection="1">
      <alignment horizontal="center" vertical="center"/>
      <protection locked="0"/>
    </xf>
    <xf numFmtId="4" fontId="64" fillId="33" borderId="0" xfId="0" applyNumberFormat="1" applyFont="1" applyFill="1" applyAlignment="1" applyProtection="1">
      <alignment horizontal="center" vertical="center"/>
      <protection locked="0"/>
    </xf>
    <xf numFmtId="2" fontId="63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wrapText="1"/>
    </xf>
    <xf numFmtId="0" fontId="64" fillId="34" borderId="0" xfId="0" applyFont="1" applyFill="1" applyBorder="1" applyAlignment="1">
      <alignment horizontal="left" vertical="center"/>
    </xf>
    <xf numFmtId="0" fontId="63" fillId="34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4.140625" style="7" customWidth="1"/>
    <col min="2" max="2" width="1.421875" style="7" customWidth="1"/>
    <col min="3" max="3" width="16.7109375" style="8" customWidth="1"/>
    <col min="4" max="4" width="19.57421875" style="8" customWidth="1"/>
    <col min="5" max="5" width="15.8515625" style="8" customWidth="1"/>
    <col min="6" max="6" width="18.7109375" style="8" customWidth="1"/>
    <col min="7" max="7" width="16.7109375" style="8" customWidth="1"/>
    <col min="8" max="8" width="16.421875" style="8" customWidth="1"/>
    <col min="9" max="9" width="1.57421875" style="8" customWidth="1"/>
    <col min="10" max="10" width="1.8515625" style="8" customWidth="1"/>
    <col min="11" max="16384" width="11.421875" style="8" customWidth="1"/>
  </cols>
  <sheetData>
    <row r="1" spans="1:2" s="12" customFormat="1" ht="6" customHeight="1">
      <c r="A1" s="7"/>
      <c r="B1" s="7"/>
    </row>
    <row r="2" spans="1:8" ht="36.75" customHeight="1">
      <c r="A2" s="129" t="s">
        <v>91</v>
      </c>
      <c r="B2" s="129"/>
      <c r="C2" s="129"/>
      <c r="D2" s="126" t="s">
        <v>102</v>
      </c>
      <c r="E2" s="126"/>
      <c r="F2" s="127"/>
      <c r="G2" s="33" t="s">
        <v>103</v>
      </c>
      <c r="H2" s="82"/>
    </row>
    <row r="3" spans="1:8" s="12" customFormat="1" ht="6" customHeight="1" thickBot="1">
      <c r="A3" s="55"/>
      <c r="B3" s="55"/>
      <c r="C3" s="55"/>
      <c r="D3" s="126"/>
      <c r="E3" s="126"/>
      <c r="F3" s="127"/>
      <c r="G3" s="33"/>
      <c r="H3" s="15"/>
    </row>
    <row r="4" spans="1:8" ht="23.25" customHeight="1">
      <c r="A4" s="7" t="s">
        <v>38</v>
      </c>
      <c r="C4" s="6" t="s">
        <v>0</v>
      </c>
      <c r="D4" s="71"/>
      <c r="E4" s="6" t="s">
        <v>2</v>
      </c>
      <c r="F4" s="72"/>
      <c r="G4" s="20" t="s">
        <v>24</v>
      </c>
      <c r="H4" s="67"/>
    </row>
    <row r="5" spans="1:8" ht="23.25" customHeight="1">
      <c r="A5" s="7" t="s">
        <v>39</v>
      </c>
      <c r="D5" s="70"/>
      <c r="E5" s="6" t="s">
        <v>1</v>
      </c>
      <c r="F5" s="71"/>
      <c r="G5" s="22" t="s">
        <v>80</v>
      </c>
      <c r="H5" s="68"/>
    </row>
    <row r="6" spans="5:8" ht="23.25" customHeight="1">
      <c r="E6" s="31" t="s">
        <v>90</v>
      </c>
      <c r="G6" s="22" t="s">
        <v>86</v>
      </c>
      <c r="H6" s="68"/>
    </row>
    <row r="7" spans="1:8" s="12" customFormat="1" ht="23.25" customHeight="1">
      <c r="A7" s="7" t="s">
        <v>40</v>
      </c>
      <c r="B7" s="7"/>
      <c r="C7" s="30" t="s">
        <v>87</v>
      </c>
      <c r="D7" s="63" t="s">
        <v>31</v>
      </c>
      <c r="E7" s="9" t="s">
        <v>8</v>
      </c>
      <c r="F7" s="8"/>
      <c r="G7" s="22" t="s">
        <v>25</v>
      </c>
      <c r="H7" s="68"/>
    </row>
    <row r="8" spans="6:8" ht="23.25" customHeight="1" thickBot="1">
      <c r="F8" s="63" t="s">
        <v>31</v>
      </c>
      <c r="G8" s="24" t="s">
        <v>82</v>
      </c>
      <c r="H8" s="69"/>
    </row>
    <row r="9" spans="1:8" s="12" customFormat="1" ht="6.75" customHeight="1" thickBot="1">
      <c r="A9" s="7"/>
      <c r="B9" s="7"/>
      <c r="C9" s="30"/>
      <c r="D9" s="32"/>
      <c r="E9" s="16"/>
      <c r="F9" s="32"/>
      <c r="G9" s="33"/>
      <c r="H9" s="15"/>
    </row>
    <row r="10" spans="2:9" ht="8.25" customHeight="1">
      <c r="B10" s="34"/>
      <c r="C10" s="35"/>
      <c r="D10" s="36"/>
      <c r="E10" s="36"/>
      <c r="F10" s="36"/>
      <c r="G10" s="36"/>
      <c r="H10" s="37"/>
      <c r="I10" s="38"/>
    </row>
    <row r="11" spans="1:9" ht="26.25" customHeight="1" thickBot="1">
      <c r="A11" s="7" t="s">
        <v>41</v>
      </c>
      <c r="B11" s="39"/>
      <c r="C11" s="40" t="s">
        <v>3</v>
      </c>
      <c r="D11" s="41" t="s">
        <v>54</v>
      </c>
      <c r="E11" s="73"/>
      <c r="F11" s="41" t="s">
        <v>55</v>
      </c>
      <c r="G11" s="73"/>
      <c r="H11" s="15"/>
      <c r="I11" s="42"/>
    </row>
    <row r="12" spans="1:9" ht="26.25" customHeight="1" thickBot="1">
      <c r="A12" s="7" t="s">
        <v>42</v>
      </c>
      <c r="B12" s="39"/>
      <c r="C12" s="15"/>
      <c r="D12" s="15"/>
      <c r="E12" s="51" t="s">
        <v>5</v>
      </c>
      <c r="F12" s="74">
        <f>+E11+G11</f>
        <v>0</v>
      </c>
      <c r="G12" s="15"/>
      <c r="H12" s="15"/>
      <c r="I12" s="42"/>
    </row>
    <row r="13" spans="1:9" ht="26.25" customHeight="1" thickBot="1">
      <c r="A13" s="7" t="s">
        <v>43</v>
      </c>
      <c r="B13" s="39"/>
      <c r="C13" s="15"/>
      <c r="D13" s="86" t="s">
        <v>60</v>
      </c>
      <c r="E13" s="74">
        <f>+F12*0.4</f>
        <v>0</v>
      </c>
      <c r="F13" s="15"/>
      <c r="G13" s="86" t="s">
        <v>4</v>
      </c>
      <c r="H13" s="75">
        <f>+F12*0.6</f>
        <v>0</v>
      </c>
      <c r="I13" s="42"/>
    </row>
    <row r="14" spans="2:9" ht="6" customHeight="1" thickBot="1">
      <c r="B14" s="39"/>
      <c r="C14" s="15"/>
      <c r="D14" s="15"/>
      <c r="E14" s="15"/>
      <c r="F14" s="15"/>
      <c r="G14" s="15"/>
      <c r="H14" s="15"/>
      <c r="I14" s="42"/>
    </row>
    <row r="15" spans="1:9" ht="24.75" customHeight="1" thickBot="1">
      <c r="A15" s="7" t="s">
        <v>44</v>
      </c>
      <c r="B15" s="39"/>
      <c r="C15" s="40" t="s">
        <v>6</v>
      </c>
      <c r="D15" s="51" t="s">
        <v>15</v>
      </c>
      <c r="E15" s="76">
        <f>+G11/9</f>
        <v>0</v>
      </c>
      <c r="F15" s="51" t="s">
        <v>7</v>
      </c>
      <c r="G15" s="74">
        <f>+G11</f>
        <v>0</v>
      </c>
      <c r="H15" s="15"/>
      <c r="I15" s="42"/>
    </row>
    <row r="16" spans="1:9" s="12" customFormat="1" ht="9" customHeight="1" thickBot="1">
      <c r="A16" s="7"/>
      <c r="B16" s="44"/>
      <c r="C16" s="45"/>
      <c r="D16" s="46"/>
      <c r="E16" s="47"/>
      <c r="F16" s="48"/>
      <c r="G16" s="47"/>
      <c r="H16" s="45"/>
      <c r="I16" s="49"/>
    </row>
    <row r="17" ht="5.25" customHeight="1"/>
    <row r="18" spans="1:2" s="12" customFormat="1" ht="5.25" customHeight="1">
      <c r="A18" s="7"/>
      <c r="B18" s="7"/>
    </row>
    <row r="19" spans="1:8" ht="20.25" customHeight="1">
      <c r="A19" s="7" t="s">
        <v>45</v>
      </c>
      <c r="C19" s="14" t="s">
        <v>9</v>
      </c>
      <c r="G19" s="6" t="s">
        <v>16</v>
      </c>
      <c r="H19" s="78"/>
    </row>
    <row r="20" spans="4:6" ht="20.25" customHeight="1">
      <c r="D20" s="1" t="s">
        <v>10</v>
      </c>
      <c r="E20" s="1" t="s">
        <v>11</v>
      </c>
      <c r="F20" s="3" t="s">
        <v>12</v>
      </c>
    </row>
    <row r="21" spans="1:6" ht="25.5" customHeight="1">
      <c r="A21" s="7" t="s">
        <v>46</v>
      </c>
      <c r="D21" s="6" t="s">
        <v>56</v>
      </c>
      <c r="E21" s="73"/>
      <c r="F21" s="3" t="s">
        <v>13</v>
      </c>
    </row>
    <row r="22" spans="1:6" ht="25.5" customHeight="1">
      <c r="A22" s="7" t="s">
        <v>47</v>
      </c>
      <c r="D22" s="6" t="s">
        <v>22</v>
      </c>
      <c r="E22" s="79">
        <f>+E21</f>
        <v>0</v>
      </c>
      <c r="F22" s="3" t="s">
        <v>14</v>
      </c>
    </row>
    <row r="23" ht="5.25" customHeight="1"/>
    <row r="24" spans="1:7" s="61" customFormat="1" ht="21" customHeight="1">
      <c r="A24" s="60" t="s">
        <v>48</v>
      </c>
      <c r="B24" s="60"/>
      <c r="F24" s="80" t="s">
        <v>99</v>
      </c>
      <c r="G24" s="87" t="s">
        <v>31</v>
      </c>
    </row>
    <row r="25" spans="1:6" s="59" customFormat="1" ht="15">
      <c r="A25" s="7"/>
      <c r="B25" s="7"/>
      <c r="E25" s="60" t="s">
        <v>17</v>
      </c>
      <c r="F25" s="60" t="s">
        <v>18</v>
      </c>
    </row>
    <row r="26" spans="1:6" s="19" customFormat="1" ht="22.5" customHeight="1">
      <c r="A26" s="60" t="s">
        <v>49</v>
      </c>
      <c r="B26" s="60"/>
      <c r="D26" s="62" t="s">
        <v>56</v>
      </c>
      <c r="E26" s="81"/>
      <c r="F26" s="81"/>
    </row>
    <row r="27" spans="1:6" s="12" customFormat="1" ht="9.75" customHeight="1" thickBot="1">
      <c r="A27" s="7"/>
      <c r="B27" s="7"/>
      <c r="D27" s="6"/>
      <c r="E27" s="52"/>
      <c r="F27" s="52"/>
    </row>
    <row r="28" spans="2:9" ht="6.75" customHeight="1">
      <c r="B28" s="34"/>
      <c r="C28" s="37"/>
      <c r="D28" s="37"/>
      <c r="E28" s="37"/>
      <c r="F28" s="37"/>
      <c r="G28" s="37"/>
      <c r="H28" s="37"/>
      <c r="I28" s="38"/>
    </row>
    <row r="29" spans="1:9" ht="32.25" customHeight="1">
      <c r="A29" s="7" t="s">
        <v>52</v>
      </c>
      <c r="B29" s="39"/>
      <c r="C29" s="53" t="s">
        <v>19</v>
      </c>
      <c r="D29" s="64" t="s">
        <v>100</v>
      </c>
      <c r="E29" s="131"/>
      <c r="F29" s="131"/>
      <c r="G29" s="43" t="s">
        <v>7</v>
      </c>
      <c r="H29" s="121">
        <f>+E21</f>
        <v>0</v>
      </c>
      <c r="I29" s="42"/>
    </row>
    <row r="30" spans="1:9" ht="23.25" customHeight="1">
      <c r="A30" s="7" t="s">
        <v>53</v>
      </c>
      <c r="B30" s="39"/>
      <c r="C30" s="43" t="s">
        <v>21</v>
      </c>
      <c r="D30" s="127"/>
      <c r="E30" s="127"/>
      <c r="F30" s="15"/>
      <c r="G30" s="43" t="s">
        <v>20</v>
      </c>
      <c r="H30" s="78" t="s">
        <v>31</v>
      </c>
      <c r="I30" s="42"/>
    </row>
    <row r="31" spans="1:9" ht="21.75" customHeight="1">
      <c r="A31" s="7" t="s">
        <v>50</v>
      </c>
      <c r="B31" s="39"/>
      <c r="C31" s="54" t="s">
        <v>114</v>
      </c>
      <c r="D31" s="124"/>
      <c r="E31" s="125"/>
      <c r="F31" s="125"/>
      <c r="G31" s="125"/>
      <c r="H31" s="125"/>
      <c r="I31" s="42"/>
    </row>
    <row r="32" spans="1:9" s="12" customFormat="1" ht="21.75" customHeight="1">
      <c r="A32" s="7" t="s">
        <v>51</v>
      </c>
      <c r="B32" s="39"/>
      <c r="C32" s="54"/>
      <c r="D32" s="130"/>
      <c r="E32" s="130"/>
      <c r="F32" s="130"/>
      <c r="G32" s="130"/>
      <c r="H32" s="130"/>
      <c r="I32" s="42"/>
    </row>
    <row r="33" spans="1:9" ht="21.75" customHeight="1">
      <c r="A33" s="7" t="s">
        <v>31</v>
      </c>
      <c r="B33" s="39"/>
      <c r="D33" s="124"/>
      <c r="E33" s="125"/>
      <c r="F33" s="125"/>
      <c r="G33" s="125"/>
      <c r="H33" s="125"/>
      <c r="I33" s="42"/>
    </row>
    <row r="34" spans="1:9" s="12" customFormat="1" ht="6" customHeight="1" thickBot="1">
      <c r="A34" s="7"/>
      <c r="B34" s="44"/>
      <c r="C34" s="45"/>
      <c r="D34" s="46"/>
      <c r="E34" s="45"/>
      <c r="F34" s="45"/>
      <c r="G34" s="45"/>
      <c r="H34" s="45"/>
      <c r="I34" s="49"/>
    </row>
    <row r="35" spans="3:8" ht="4.5" customHeight="1" thickBot="1">
      <c r="C35" s="11"/>
      <c r="D35" s="11"/>
      <c r="E35" s="11"/>
      <c r="F35" s="11"/>
      <c r="G35" s="11"/>
      <c r="H35" s="11"/>
    </row>
    <row r="36" ht="15.75" thickTop="1">
      <c r="D36" s="17" t="s">
        <v>58</v>
      </c>
    </row>
    <row r="37" spans="4:7" ht="6" customHeight="1">
      <c r="D37" s="12"/>
      <c r="F37" s="50"/>
      <c r="G37" s="50"/>
    </row>
    <row r="38" spans="1:8" ht="23.25" customHeight="1">
      <c r="A38" s="7">
        <v>1</v>
      </c>
      <c r="C38" s="6" t="s">
        <v>31</v>
      </c>
      <c r="D38" s="2" t="s">
        <v>88</v>
      </c>
      <c r="E38" s="77" t="s">
        <v>31</v>
      </c>
      <c r="G38" s="2" t="s">
        <v>89</v>
      </c>
      <c r="H38" s="77" t="s">
        <v>31</v>
      </c>
    </row>
    <row r="39" spans="1:8" ht="23.25" customHeight="1">
      <c r="A39" s="7">
        <v>2</v>
      </c>
      <c r="C39" s="2" t="s">
        <v>21</v>
      </c>
      <c r="D39" s="15"/>
      <c r="E39" s="15"/>
      <c r="F39" s="2" t="s">
        <v>21</v>
      </c>
      <c r="G39" s="15"/>
      <c r="H39" s="15"/>
    </row>
    <row r="40" ht="7.5" customHeight="1"/>
    <row r="41" spans="5:7" ht="19.5" customHeight="1" thickBot="1">
      <c r="E41" s="3" t="s">
        <v>28</v>
      </c>
      <c r="G41" s="3" t="s">
        <v>30</v>
      </c>
    </row>
    <row r="42" spans="1:7" ht="24" customHeight="1" thickBot="1">
      <c r="A42" s="7">
        <v>3</v>
      </c>
      <c r="D42" s="6" t="s">
        <v>59</v>
      </c>
      <c r="E42" s="13" t="s">
        <v>33</v>
      </c>
      <c r="F42" s="19" t="s">
        <v>26</v>
      </c>
      <c r="G42" s="74">
        <f>+H29</f>
        <v>0</v>
      </c>
    </row>
    <row r="43" ht="4.5" customHeight="1" thickBot="1">
      <c r="F43" s="19" t="s">
        <v>31</v>
      </c>
    </row>
    <row r="44" spans="1:7" ht="23.25" customHeight="1" thickBot="1">
      <c r="A44" s="7">
        <v>4</v>
      </c>
      <c r="D44" s="6" t="s">
        <v>104</v>
      </c>
      <c r="E44" s="13" t="s">
        <v>35</v>
      </c>
      <c r="F44" s="19" t="s">
        <v>29</v>
      </c>
      <c r="G44" s="83">
        <f>+G15</f>
        <v>0</v>
      </c>
    </row>
    <row r="45" spans="1:7" ht="23.25" customHeight="1">
      <c r="A45" s="7">
        <v>5</v>
      </c>
      <c r="F45" s="85" t="s">
        <v>37</v>
      </c>
      <c r="G45" s="84">
        <f>+G42-G44</f>
        <v>0</v>
      </c>
    </row>
    <row r="46" spans="1:7" ht="21.75" customHeight="1">
      <c r="A46" s="7">
        <v>6</v>
      </c>
      <c r="C46" s="128" t="s">
        <v>34</v>
      </c>
      <c r="D46" s="6" t="s">
        <v>27</v>
      </c>
      <c r="E46" s="4" t="s">
        <v>36</v>
      </c>
      <c r="F46" s="19" t="s">
        <v>29</v>
      </c>
      <c r="G46" s="10"/>
    </row>
    <row r="47" spans="1:7" ht="21.75" customHeight="1">
      <c r="A47" s="7">
        <v>7</v>
      </c>
      <c r="C47" s="128"/>
      <c r="D47" s="6" t="s">
        <v>32</v>
      </c>
      <c r="E47" s="1" t="s">
        <v>31</v>
      </c>
      <c r="F47" s="19" t="s">
        <v>29</v>
      </c>
      <c r="G47" s="10"/>
    </row>
    <row r="48" ht="6.75" customHeight="1" thickBot="1">
      <c r="C48" s="19" t="s">
        <v>31</v>
      </c>
    </row>
    <row r="49" spans="1:8" ht="25.5" customHeight="1">
      <c r="A49" s="7">
        <v>11</v>
      </c>
      <c r="C49" s="122" t="s">
        <v>81</v>
      </c>
      <c r="D49" s="122"/>
      <c r="E49" s="122"/>
      <c r="F49" s="43" t="s">
        <v>105</v>
      </c>
      <c r="G49" s="26" t="s">
        <v>24</v>
      </c>
      <c r="H49" s="21"/>
    </row>
    <row r="50" spans="1:8" ht="25.5" customHeight="1">
      <c r="A50" s="7">
        <v>12</v>
      </c>
      <c r="C50" s="123"/>
      <c r="D50" s="123"/>
      <c r="E50" s="123"/>
      <c r="F50" s="15"/>
      <c r="G50" s="27" t="s">
        <v>80</v>
      </c>
      <c r="H50" s="23"/>
    </row>
    <row r="51" spans="1:8" ht="25.5" customHeight="1">
      <c r="A51" s="7">
        <v>13</v>
      </c>
      <c r="C51" s="123"/>
      <c r="D51" s="123"/>
      <c r="E51" s="123"/>
      <c r="F51" s="15"/>
      <c r="G51" s="27" t="s">
        <v>23</v>
      </c>
      <c r="H51" s="23"/>
    </row>
    <row r="52" spans="1:8" ht="25.5" customHeight="1">
      <c r="A52" s="7">
        <v>14</v>
      </c>
      <c r="C52" s="123"/>
      <c r="D52" s="123"/>
      <c r="E52" s="123"/>
      <c r="F52" s="15"/>
      <c r="G52" s="27" t="s">
        <v>25</v>
      </c>
      <c r="H52" s="23"/>
    </row>
    <row r="53" spans="1:8" ht="25.5" customHeight="1" thickBot="1">
      <c r="A53" s="7">
        <v>15</v>
      </c>
      <c r="C53" s="123"/>
      <c r="D53" s="123"/>
      <c r="E53" s="123"/>
      <c r="F53" s="15"/>
      <c r="G53" s="28" t="s">
        <v>83</v>
      </c>
      <c r="H53" s="25"/>
    </row>
    <row r="54" spans="4:8" ht="9" customHeight="1">
      <c r="D54" s="17"/>
      <c r="G54" s="6"/>
      <c r="H54" s="15"/>
    </row>
    <row r="55" ht="9" customHeight="1"/>
  </sheetData>
  <sheetProtection selectLockedCells="1"/>
  <mergeCells count="13">
    <mergeCell ref="D2:F3"/>
    <mergeCell ref="C46:C47"/>
    <mergeCell ref="A2:C2"/>
    <mergeCell ref="D30:E30"/>
    <mergeCell ref="D32:H32"/>
    <mergeCell ref="E29:F29"/>
    <mergeCell ref="D31:H31"/>
    <mergeCell ref="C49:E49"/>
    <mergeCell ref="C50:E50"/>
    <mergeCell ref="C51:E51"/>
    <mergeCell ref="C52:E52"/>
    <mergeCell ref="C53:E53"/>
    <mergeCell ref="D33:H33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3"/>
  <sheetViews>
    <sheetView zoomScalePageLayoutView="0" workbookViewId="0" topLeftCell="A42">
      <selection activeCell="C50" sqref="C50"/>
    </sheetView>
  </sheetViews>
  <sheetFormatPr defaultColWidth="11.421875" defaultRowHeight="15"/>
  <cols>
    <col min="1" max="1" width="2.140625" style="0" customWidth="1"/>
    <col min="2" max="2" width="8.140625" style="7" customWidth="1"/>
    <col min="3" max="3" width="89.00390625" style="0" customWidth="1"/>
    <col min="4" max="4" width="2.421875" style="0" customWidth="1"/>
  </cols>
  <sheetData>
    <row r="1" ht="15">
      <c r="B1" s="18" t="s">
        <v>57</v>
      </c>
    </row>
    <row r="2" ht="19.5" customHeight="1">
      <c r="C2" s="5" t="s">
        <v>84</v>
      </c>
    </row>
    <row r="3" ht="16.5" customHeight="1">
      <c r="C3" s="5"/>
    </row>
    <row r="4" ht="31.5">
      <c r="C4" s="58" t="s">
        <v>98</v>
      </c>
    </row>
    <row r="5" ht="5.25" customHeight="1">
      <c r="C5" s="5"/>
    </row>
    <row r="6" ht="15.75">
      <c r="B6" s="65" t="s">
        <v>93</v>
      </c>
    </row>
    <row r="7" spans="2:3" ht="36.75" customHeight="1">
      <c r="B7" s="29" t="s">
        <v>38</v>
      </c>
      <c r="C7" s="57" t="s">
        <v>117</v>
      </c>
    </row>
    <row r="8" spans="2:3" ht="20.25" customHeight="1">
      <c r="B8" s="29" t="s">
        <v>39</v>
      </c>
      <c r="C8" s="57" t="s">
        <v>116</v>
      </c>
    </row>
    <row r="9" spans="2:3" ht="20.25" customHeight="1">
      <c r="B9" s="29" t="s">
        <v>40</v>
      </c>
      <c r="C9" s="56" t="s">
        <v>63</v>
      </c>
    </row>
    <row r="10" spans="2:3" ht="54.75" customHeight="1">
      <c r="B10" s="29" t="s">
        <v>92</v>
      </c>
      <c r="C10" s="57" t="s">
        <v>118</v>
      </c>
    </row>
    <row r="11" spans="2:3" ht="9" customHeight="1">
      <c r="B11" s="29"/>
      <c r="C11" s="57"/>
    </row>
    <row r="12" spans="2:3" ht="20.25" customHeight="1">
      <c r="B12" s="65" t="s">
        <v>94</v>
      </c>
      <c r="C12" s="57"/>
    </row>
    <row r="13" spans="2:3" ht="15.75">
      <c r="B13" s="29" t="s">
        <v>41</v>
      </c>
      <c r="C13" s="5" t="s">
        <v>61</v>
      </c>
    </row>
    <row r="14" spans="2:3" ht="15.75">
      <c r="B14" s="29" t="s">
        <v>42</v>
      </c>
      <c r="C14" s="56" t="s">
        <v>62</v>
      </c>
    </row>
    <row r="15" spans="2:3" ht="15.75">
      <c r="B15" s="29" t="s">
        <v>43</v>
      </c>
      <c r="C15" s="56" t="s">
        <v>62</v>
      </c>
    </row>
    <row r="16" spans="2:3" ht="15.75">
      <c r="B16" s="29" t="s">
        <v>44</v>
      </c>
      <c r="C16" s="56" t="s">
        <v>62</v>
      </c>
    </row>
    <row r="17" spans="2:3" ht="7.5" customHeight="1">
      <c r="B17" s="29"/>
      <c r="C17" s="56"/>
    </row>
    <row r="18" spans="2:3" ht="15.75">
      <c r="B18" s="65" t="s">
        <v>95</v>
      </c>
      <c r="C18" s="56"/>
    </row>
    <row r="19" spans="2:3" ht="15.75">
      <c r="B19" s="29" t="s">
        <v>45</v>
      </c>
      <c r="C19" s="5" t="s">
        <v>64</v>
      </c>
    </row>
    <row r="20" spans="2:3" ht="15.75">
      <c r="B20" s="29" t="s">
        <v>46</v>
      </c>
      <c r="C20" s="56" t="s">
        <v>65</v>
      </c>
    </row>
    <row r="21" spans="2:3" ht="15.75">
      <c r="B21" s="29" t="s">
        <v>47</v>
      </c>
      <c r="C21" s="56" t="s">
        <v>85</v>
      </c>
    </row>
    <row r="22" spans="2:3" ht="15.75">
      <c r="B22" s="29" t="s">
        <v>48</v>
      </c>
      <c r="C22" s="56" t="s">
        <v>66</v>
      </c>
    </row>
    <row r="23" spans="2:3" ht="15.75">
      <c r="B23" s="29" t="s">
        <v>49</v>
      </c>
      <c r="C23" s="56" t="s">
        <v>67</v>
      </c>
    </row>
    <row r="24" spans="2:3" ht="9" customHeight="1">
      <c r="B24" s="29"/>
      <c r="C24" s="56"/>
    </row>
    <row r="25" spans="2:3" ht="15.75">
      <c r="B25" s="65" t="s">
        <v>96</v>
      </c>
      <c r="C25" s="56"/>
    </row>
    <row r="26" spans="2:3" ht="15.75">
      <c r="B26" s="29" t="s">
        <v>52</v>
      </c>
      <c r="C26" s="56" t="s">
        <v>68</v>
      </c>
    </row>
    <row r="27" spans="2:3" ht="15.75">
      <c r="B27" s="29" t="s">
        <v>53</v>
      </c>
      <c r="C27" s="56" t="s">
        <v>119</v>
      </c>
    </row>
    <row r="28" spans="2:3" ht="15.75">
      <c r="B28" s="29" t="s">
        <v>50</v>
      </c>
      <c r="C28" s="56" t="s">
        <v>115</v>
      </c>
    </row>
    <row r="29" spans="2:3" ht="14.25" customHeight="1">
      <c r="B29" s="29"/>
      <c r="C29" s="56"/>
    </row>
    <row r="30" spans="2:3" ht="15.75">
      <c r="B30" s="110" t="s">
        <v>97</v>
      </c>
      <c r="C30" s="56"/>
    </row>
    <row r="31" spans="2:3" ht="15.75">
      <c r="B31" s="29">
        <v>1</v>
      </c>
      <c r="C31" s="56" t="s">
        <v>69</v>
      </c>
    </row>
    <row r="32" spans="2:3" ht="15.75">
      <c r="B32" s="29">
        <v>2</v>
      </c>
      <c r="C32" s="56" t="s">
        <v>70</v>
      </c>
    </row>
    <row r="33" spans="2:3" ht="15.75">
      <c r="B33" s="29">
        <v>3</v>
      </c>
      <c r="C33" s="56" t="s">
        <v>71</v>
      </c>
    </row>
    <row r="34" spans="2:3" ht="15.75">
      <c r="B34" s="29">
        <v>4</v>
      </c>
      <c r="C34" s="56" t="s">
        <v>72</v>
      </c>
    </row>
    <row r="35" spans="2:3" ht="15.75">
      <c r="B35" s="29">
        <v>5</v>
      </c>
      <c r="C35" s="56" t="s">
        <v>73</v>
      </c>
    </row>
    <row r="36" spans="2:3" ht="15.75">
      <c r="B36" s="29">
        <v>6</v>
      </c>
      <c r="C36" s="132" t="s">
        <v>74</v>
      </c>
    </row>
    <row r="37" spans="2:3" ht="15.75">
      <c r="B37" s="29">
        <v>7</v>
      </c>
      <c r="C37" s="132"/>
    </row>
    <row r="38" spans="2:3" ht="15.75">
      <c r="B38" s="29"/>
      <c r="C38" s="5" t="s">
        <v>101</v>
      </c>
    </row>
    <row r="39" spans="2:3" ht="15.75">
      <c r="B39" s="29">
        <v>11</v>
      </c>
      <c r="C39" s="56" t="s">
        <v>75</v>
      </c>
    </row>
    <row r="40" spans="2:3" ht="15.75">
      <c r="B40" s="29">
        <v>12</v>
      </c>
      <c r="C40" s="56" t="s">
        <v>76</v>
      </c>
    </row>
    <row r="41" spans="2:3" ht="15.75">
      <c r="B41" s="29">
        <v>13</v>
      </c>
      <c r="C41" s="56" t="s">
        <v>77</v>
      </c>
    </row>
    <row r="42" spans="2:3" ht="15.75">
      <c r="B42" s="29">
        <v>14</v>
      </c>
      <c r="C42" s="56" t="s">
        <v>78</v>
      </c>
    </row>
    <row r="43" spans="2:3" ht="15.75">
      <c r="B43" s="29">
        <v>15</v>
      </c>
      <c r="C43" s="56" t="s">
        <v>79</v>
      </c>
    </row>
  </sheetData>
  <sheetProtection/>
  <mergeCells count="1">
    <mergeCell ref="C36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showGridLines="0" zoomScalePageLayoutView="0" workbookViewId="0" topLeftCell="A1">
      <selection activeCell="K17" sqref="K17"/>
    </sheetView>
  </sheetViews>
  <sheetFormatPr defaultColWidth="11.421875" defaultRowHeight="15"/>
  <cols>
    <col min="1" max="1" width="4.140625" style="7" customWidth="1"/>
    <col min="2" max="2" width="1.421875" style="7" customWidth="1"/>
    <col min="3" max="3" width="16.7109375" style="12" customWidth="1"/>
    <col min="4" max="4" width="19.57421875" style="12" customWidth="1"/>
    <col min="5" max="5" width="15.8515625" style="12" customWidth="1"/>
    <col min="6" max="6" width="18.7109375" style="12" customWidth="1"/>
    <col min="7" max="7" width="16.7109375" style="12" customWidth="1"/>
    <col min="8" max="8" width="15.28125" style="12" customWidth="1"/>
    <col min="9" max="9" width="1.57421875" style="12" customWidth="1"/>
    <col min="10" max="10" width="1.8515625" style="12" customWidth="1"/>
    <col min="11" max="16384" width="11.421875" style="12" customWidth="1"/>
  </cols>
  <sheetData>
    <row r="1" ht="15.75" thickBot="1"/>
    <row r="2" spans="1:8" ht="27" customHeight="1" thickBot="1">
      <c r="A2" s="129" t="s">
        <v>91</v>
      </c>
      <c r="B2" s="129"/>
      <c r="C2" s="129"/>
      <c r="D2" s="126" t="s">
        <v>102</v>
      </c>
      <c r="E2" s="126"/>
      <c r="F2" s="127"/>
      <c r="G2" s="66" t="s">
        <v>103</v>
      </c>
      <c r="H2" s="88"/>
    </row>
    <row r="3" spans="1:8" ht="15.75" thickBot="1">
      <c r="A3" s="55"/>
      <c r="B3" s="55"/>
      <c r="C3" s="55"/>
      <c r="D3" s="126"/>
      <c r="E3" s="126"/>
      <c r="F3" s="127"/>
      <c r="G3" s="33"/>
      <c r="H3" s="15"/>
    </row>
    <row r="4" spans="1:8" ht="26.25" customHeight="1">
      <c r="A4" s="7" t="s">
        <v>38</v>
      </c>
      <c r="C4" s="6" t="s">
        <v>0</v>
      </c>
      <c r="D4" s="92"/>
      <c r="E4" s="6" t="s">
        <v>2</v>
      </c>
      <c r="F4" s="93"/>
      <c r="G4" s="20" t="s">
        <v>24</v>
      </c>
      <c r="H4" s="89"/>
    </row>
    <row r="5" spans="1:8" ht="26.25" customHeight="1">
      <c r="A5" s="7" t="s">
        <v>39</v>
      </c>
      <c r="D5" s="70"/>
      <c r="E5" s="6" t="s">
        <v>1</v>
      </c>
      <c r="F5" s="92"/>
      <c r="G5" s="22" t="s">
        <v>80</v>
      </c>
      <c r="H5" s="90"/>
    </row>
    <row r="6" spans="5:8" ht="26.25" customHeight="1">
      <c r="E6" s="31" t="s">
        <v>90</v>
      </c>
      <c r="G6" s="22" t="s">
        <v>86</v>
      </c>
      <c r="H6" s="90"/>
    </row>
    <row r="7" spans="3:8" ht="26.25" customHeight="1">
      <c r="C7" s="30" t="s">
        <v>87</v>
      </c>
      <c r="D7" s="94" t="s">
        <v>31</v>
      </c>
      <c r="E7" s="16" t="s">
        <v>8</v>
      </c>
      <c r="F7" s="94" t="s">
        <v>31</v>
      </c>
      <c r="G7" s="22" t="s">
        <v>25</v>
      </c>
      <c r="H7" s="102"/>
    </row>
    <row r="8" spans="1:8" ht="26.25" customHeight="1" thickBot="1">
      <c r="A8" s="7" t="s">
        <v>40</v>
      </c>
      <c r="G8" s="24" t="s">
        <v>82</v>
      </c>
      <c r="H8" s="91"/>
    </row>
    <row r="9" spans="3:8" ht="6.75" customHeight="1" thickBot="1">
      <c r="C9" s="30"/>
      <c r="D9" s="32"/>
      <c r="E9" s="16"/>
      <c r="F9" s="32"/>
      <c r="G9" s="33"/>
      <c r="H9" s="15"/>
    </row>
    <row r="10" spans="2:9" ht="6.75" customHeight="1">
      <c r="B10" s="34"/>
      <c r="C10" s="35"/>
      <c r="D10" s="36"/>
      <c r="E10" s="36"/>
      <c r="F10" s="36"/>
      <c r="G10" s="36"/>
      <c r="H10" s="37"/>
      <c r="I10" s="38"/>
    </row>
    <row r="11" spans="1:9" ht="25.5" customHeight="1" thickBot="1">
      <c r="A11" s="7" t="s">
        <v>41</v>
      </c>
      <c r="B11" s="39"/>
      <c r="C11" s="40" t="s">
        <v>3</v>
      </c>
      <c r="D11" s="41" t="s">
        <v>54</v>
      </c>
      <c r="E11" s="116"/>
      <c r="F11" s="41" t="s">
        <v>55</v>
      </c>
      <c r="G11" s="116"/>
      <c r="H11" s="15"/>
      <c r="I11" s="42"/>
    </row>
    <row r="12" spans="1:9" ht="25.5" customHeight="1" thickBot="1">
      <c r="A12" s="7" t="s">
        <v>42</v>
      </c>
      <c r="B12" s="39"/>
      <c r="C12" s="15"/>
      <c r="D12" s="15"/>
      <c r="E12" s="51" t="s">
        <v>5</v>
      </c>
      <c r="F12" s="112">
        <f>+E11+G11</f>
        <v>0</v>
      </c>
      <c r="G12" s="15"/>
      <c r="H12" s="15"/>
      <c r="I12" s="42"/>
    </row>
    <row r="13" spans="1:9" ht="25.5" customHeight="1" thickBot="1">
      <c r="A13" s="7" t="s">
        <v>43</v>
      </c>
      <c r="B13" s="39"/>
      <c r="C13" s="15"/>
      <c r="D13" s="86" t="s">
        <v>60</v>
      </c>
      <c r="E13" s="112">
        <f>+F12*0.4</f>
        <v>0</v>
      </c>
      <c r="F13" s="15"/>
      <c r="G13" s="86" t="s">
        <v>4</v>
      </c>
      <c r="H13" s="113">
        <f>+F12*0.6</f>
        <v>0</v>
      </c>
      <c r="I13" s="42"/>
    </row>
    <row r="14" spans="2:9" ht="15.75" thickBot="1">
      <c r="B14" s="39"/>
      <c r="C14" s="15"/>
      <c r="D14" s="15"/>
      <c r="E14" s="15"/>
      <c r="F14" s="15"/>
      <c r="G14" s="15"/>
      <c r="H14" s="15"/>
      <c r="I14" s="42"/>
    </row>
    <row r="15" spans="1:9" ht="23.25" customHeight="1" thickBot="1">
      <c r="A15" s="7" t="s">
        <v>44</v>
      </c>
      <c r="B15" s="39"/>
      <c r="C15" s="40" t="s">
        <v>6</v>
      </c>
      <c r="D15" s="51" t="s">
        <v>15</v>
      </c>
      <c r="E15" s="76">
        <f>+G11/9</f>
        <v>0</v>
      </c>
      <c r="F15" s="51" t="s">
        <v>7</v>
      </c>
      <c r="G15" s="113">
        <f>+G11</f>
        <v>0</v>
      </c>
      <c r="H15" s="15"/>
      <c r="I15" s="42"/>
    </row>
    <row r="16" spans="2:9" ht="5.25" customHeight="1" thickBot="1">
      <c r="B16" s="44"/>
      <c r="C16" s="45"/>
      <c r="D16" s="46"/>
      <c r="E16" s="47"/>
      <c r="F16" s="48"/>
      <c r="G16" s="47"/>
      <c r="H16" s="45"/>
      <c r="I16" s="49"/>
    </row>
    <row r="17" ht="4.5" customHeight="1"/>
    <row r="18" ht="4.5" customHeight="1"/>
    <row r="19" spans="1:8" ht="21.75" customHeight="1">
      <c r="A19" s="7" t="s">
        <v>45</v>
      </c>
      <c r="C19" s="14" t="s">
        <v>9</v>
      </c>
      <c r="G19" s="6" t="s">
        <v>16</v>
      </c>
      <c r="H19" s="95"/>
    </row>
    <row r="20" spans="4:6" ht="21.75" customHeight="1">
      <c r="D20" s="1" t="s">
        <v>10</v>
      </c>
      <c r="E20" s="1" t="s">
        <v>11</v>
      </c>
      <c r="F20" s="3" t="s">
        <v>12</v>
      </c>
    </row>
    <row r="21" spans="1:6" ht="21.75" customHeight="1">
      <c r="A21" s="7" t="s">
        <v>46</v>
      </c>
      <c r="D21" s="6" t="s">
        <v>56</v>
      </c>
      <c r="E21" s="116"/>
      <c r="F21" s="3" t="s">
        <v>13</v>
      </c>
    </row>
    <row r="22" spans="1:6" ht="21.75" customHeight="1">
      <c r="A22" s="7" t="s">
        <v>47</v>
      </c>
      <c r="D22" s="6" t="s">
        <v>22</v>
      </c>
      <c r="E22" s="117">
        <f>+E21</f>
        <v>0</v>
      </c>
      <c r="F22" s="3" t="s">
        <v>14</v>
      </c>
    </row>
    <row r="23" ht="5.25" customHeight="1"/>
    <row r="24" spans="1:7" s="61" customFormat="1" ht="15.75">
      <c r="A24" s="60" t="s">
        <v>48</v>
      </c>
      <c r="B24" s="60"/>
      <c r="F24" s="80" t="s">
        <v>99</v>
      </c>
      <c r="G24" s="96" t="s">
        <v>31</v>
      </c>
    </row>
    <row r="25" spans="1:6" s="59" customFormat="1" ht="15">
      <c r="A25" s="7"/>
      <c r="B25" s="7"/>
      <c r="E25" s="60" t="s">
        <v>17</v>
      </c>
      <c r="F25" s="60" t="s">
        <v>18</v>
      </c>
    </row>
    <row r="26" spans="1:6" s="19" customFormat="1" ht="15.75">
      <c r="A26" s="60" t="s">
        <v>49</v>
      </c>
      <c r="B26" s="60"/>
      <c r="D26" s="62" t="s">
        <v>56</v>
      </c>
      <c r="E26" s="118"/>
      <c r="F26" s="118"/>
    </row>
    <row r="27" spans="4:6" ht="5.25" customHeight="1" thickBot="1">
      <c r="D27" s="6"/>
      <c r="E27" s="52"/>
      <c r="F27" s="52"/>
    </row>
    <row r="28" spans="2:9" ht="15">
      <c r="B28" s="34"/>
      <c r="C28" s="37"/>
      <c r="D28" s="37"/>
      <c r="E28" s="37"/>
      <c r="F28" s="37"/>
      <c r="G28" s="37"/>
      <c r="H28" s="37"/>
      <c r="I28" s="38"/>
    </row>
    <row r="29" spans="1:9" ht="30">
      <c r="A29" s="7" t="s">
        <v>52</v>
      </c>
      <c r="B29" s="39"/>
      <c r="C29" s="53" t="s">
        <v>19</v>
      </c>
      <c r="D29" s="64" t="s">
        <v>100</v>
      </c>
      <c r="E29" s="133"/>
      <c r="F29" s="133"/>
      <c r="G29" s="43" t="s">
        <v>7</v>
      </c>
      <c r="H29" s="119">
        <f>+E21</f>
        <v>0</v>
      </c>
      <c r="I29" s="42"/>
    </row>
    <row r="30" spans="1:9" ht="18.75">
      <c r="A30" s="7" t="s">
        <v>53</v>
      </c>
      <c r="B30" s="39"/>
      <c r="C30" s="43" t="s">
        <v>21</v>
      </c>
      <c r="D30" s="134"/>
      <c r="E30" s="134"/>
      <c r="F30" s="15"/>
      <c r="G30" s="43" t="s">
        <v>20</v>
      </c>
      <c r="H30" s="95" t="s">
        <v>31</v>
      </c>
      <c r="I30" s="42"/>
    </row>
    <row r="31" spans="1:9" ht="15">
      <c r="A31" s="7" t="s">
        <v>50</v>
      </c>
      <c r="B31" s="39"/>
      <c r="C31" s="54" t="s">
        <v>113</v>
      </c>
      <c r="D31" s="124"/>
      <c r="E31" s="125"/>
      <c r="F31" s="125"/>
      <c r="G31" s="125"/>
      <c r="H31" s="125"/>
      <c r="I31" s="42"/>
    </row>
    <row r="32" spans="1:9" ht="15">
      <c r="A32" s="7" t="s">
        <v>51</v>
      </c>
      <c r="B32" s="39"/>
      <c r="D32" s="124"/>
      <c r="E32" s="125"/>
      <c r="F32" s="125"/>
      <c r="G32" s="125"/>
      <c r="H32" s="125"/>
      <c r="I32" s="42"/>
    </row>
    <row r="33" spans="2:9" ht="15">
      <c r="B33" s="39"/>
      <c r="D33" s="43"/>
      <c r="E33" s="15"/>
      <c r="F33" s="15"/>
      <c r="G33" s="15"/>
      <c r="H33" s="15"/>
      <c r="I33" s="42"/>
    </row>
    <row r="34" spans="2:9" ht="15.75" thickBot="1">
      <c r="B34" s="44"/>
      <c r="C34" s="45"/>
      <c r="D34" s="46"/>
      <c r="E34" s="45"/>
      <c r="F34" s="45"/>
      <c r="G34" s="45"/>
      <c r="H34" s="45"/>
      <c r="I34" s="49"/>
    </row>
    <row r="35" spans="3:8" ht="5.25" customHeight="1" thickBot="1">
      <c r="C35" s="11"/>
      <c r="D35" s="11"/>
      <c r="E35" s="11"/>
      <c r="F35" s="11"/>
      <c r="G35" s="11"/>
      <c r="H35" s="11"/>
    </row>
    <row r="36" ht="4.5" customHeight="1" thickTop="1"/>
    <row r="37" spans="3:7" ht="15.75">
      <c r="C37" s="17" t="s">
        <v>58</v>
      </c>
      <c r="F37" s="50"/>
      <c r="G37" s="50"/>
    </row>
    <row r="38" spans="1:8" ht="15.75">
      <c r="A38" s="7">
        <v>1</v>
      </c>
      <c r="C38" s="6" t="s">
        <v>31</v>
      </c>
      <c r="D38" s="2" t="s">
        <v>88</v>
      </c>
      <c r="E38" s="77" t="s">
        <v>31</v>
      </c>
      <c r="G38" s="2" t="s">
        <v>89</v>
      </c>
      <c r="H38" s="77" t="s">
        <v>31</v>
      </c>
    </row>
    <row r="39" spans="1:8" ht="15">
      <c r="A39" s="7">
        <v>2</v>
      </c>
      <c r="C39" s="2" t="s">
        <v>21</v>
      </c>
      <c r="D39" s="123"/>
      <c r="E39" s="123"/>
      <c r="F39" s="2" t="s">
        <v>21</v>
      </c>
      <c r="G39" s="123"/>
      <c r="H39" s="123"/>
    </row>
    <row r="40" ht="4.5" customHeight="1"/>
    <row r="41" spans="5:7" ht="15.75" thickBot="1">
      <c r="E41" s="3" t="s">
        <v>28</v>
      </c>
      <c r="G41" s="3" t="s">
        <v>30</v>
      </c>
    </row>
    <row r="42" spans="1:7" ht="23.25" customHeight="1" thickBot="1">
      <c r="A42" s="7">
        <v>3</v>
      </c>
      <c r="D42" s="6" t="s">
        <v>59</v>
      </c>
      <c r="E42" s="115" t="s">
        <v>33</v>
      </c>
      <c r="F42" s="19" t="s">
        <v>26</v>
      </c>
      <c r="G42" s="112">
        <f>+H29</f>
        <v>0</v>
      </c>
    </row>
    <row r="43" ht="6.75" customHeight="1" thickBot="1">
      <c r="F43" s="19" t="s">
        <v>31</v>
      </c>
    </row>
    <row r="44" spans="1:7" ht="24" customHeight="1" thickBot="1">
      <c r="A44" s="7">
        <v>4</v>
      </c>
      <c r="D44" s="6" t="s">
        <v>104</v>
      </c>
      <c r="E44" s="115" t="s">
        <v>35</v>
      </c>
      <c r="F44" s="19" t="s">
        <v>29</v>
      </c>
      <c r="G44" s="112">
        <f>+G15</f>
        <v>0</v>
      </c>
    </row>
    <row r="45" spans="1:7" ht="24" customHeight="1">
      <c r="A45" s="7">
        <v>5</v>
      </c>
      <c r="F45" s="85" t="s">
        <v>37</v>
      </c>
      <c r="G45" s="120">
        <f>+G42-G44</f>
        <v>0</v>
      </c>
    </row>
    <row r="46" spans="1:7" ht="24" customHeight="1">
      <c r="A46" s="7">
        <v>6</v>
      </c>
      <c r="C46" s="135" t="s">
        <v>34</v>
      </c>
      <c r="D46" s="6" t="s">
        <v>27</v>
      </c>
      <c r="E46" s="4" t="s">
        <v>36</v>
      </c>
      <c r="F46" s="19" t="s">
        <v>29</v>
      </c>
      <c r="G46" s="10"/>
    </row>
    <row r="47" spans="1:7" ht="24" customHeight="1">
      <c r="A47" s="7">
        <v>7</v>
      </c>
      <c r="C47" s="135"/>
      <c r="D47" s="6" t="s">
        <v>32</v>
      </c>
      <c r="E47" s="1" t="s">
        <v>31</v>
      </c>
      <c r="F47" s="19" t="s">
        <v>29</v>
      </c>
      <c r="G47" s="10"/>
    </row>
    <row r="48" ht="5.25" customHeight="1" thickBot="1">
      <c r="C48" s="19" t="s">
        <v>31</v>
      </c>
    </row>
    <row r="49" spans="1:8" ht="21.75" customHeight="1">
      <c r="A49" s="7">
        <v>11</v>
      </c>
      <c r="C49" s="122" t="s">
        <v>81</v>
      </c>
      <c r="D49" s="122"/>
      <c r="E49" s="122"/>
      <c r="F49" s="43" t="s">
        <v>105</v>
      </c>
      <c r="G49" s="26" t="s">
        <v>24</v>
      </c>
      <c r="H49" s="21"/>
    </row>
    <row r="50" spans="1:8" ht="21.75" customHeight="1">
      <c r="A50" s="7">
        <v>12</v>
      </c>
      <c r="C50" s="123"/>
      <c r="D50" s="123"/>
      <c r="E50" s="123"/>
      <c r="F50" s="15"/>
      <c r="G50" s="27" t="s">
        <v>80</v>
      </c>
      <c r="H50" s="23"/>
    </row>
    <row r="51" spans="1:8" ht="21.75" customHeight="1">
      <c r="A51" s="7">
        <v>13</v>
      </c>
      <c r="C51" s="123"/>
      <c r="D51" s="123"/>
      <c r="E51" s="123"/>
      <c r="F51" s="15"/>
      <c r="G51" s="27" t="s">
        <v>23</v>
      </c>
      <c r="H51" s="23"/>
    </row>
    <row r="52" spans="1:8" ht="21.75" customHeight="1">
      <c r="A52" s="7">
        <v>14</v>
      </c>
      <c r="C52" s="123"/>
      <c r="D52" s="123"/>
      <c r="E52" s="123"/>
      <c r="F52" s="15"/>
      <c r="G52" s="27" t="s">
        <v>25</v>
      </c>
      <c r="H52" s="23"/>
    </row>
    <row r="53" spans="1:8" ht="21.75" customHeight="1" thickBot="1">
      <c r="A53" s="7">
        <v>15</v>
      </c>
      <c r="C53" s="123"/>
      <c r="D53" s="123"/>
      <c r="E53" s="123"/>
      <c r="F53" s="15"/>
      <c r="G53" s="28" t="s">
        <v>83</v>
      </c>
      <c r="H53" s="25"/>
    </row>
    <row r="54" spans="4:8" ht="15.75">
      <c r="D54" s="17"/>
      <c r="G54" s="6"/>
      <c r="H54" s="15"/>
    </row>
  </sheetData>
  <sheetProtection/>
  <mergeCells count="14">
    <mergeCell ref="C49:E49"/>
    <mergeCell ref="C50:E50"/>
    <mergeCell ref="C51:E51"/>
    <mergeCell ref="C52:E52"/>
    <mergeCell ref="C53:E53"/>
    <mergeCell ref="A2:C2"/>
    <mergeCell ref="D2:F3"/>
    <mergeCell ref="E29:F29"/>
    <mergeCell ref="D30:E30"/>
    <mergeCell ref="D31:H31"/>
    <mergeCell ref="D32:H32"/>
    <mergeCell ref="D39:E39"/>
    <mergeCell ref="G39:H39"/>
    <mergeCell ref="C46:C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37">
      <selection activeCell="F51" sqref="F51"/>
    </sheetView>
  </sheetViews>
  <sheetFormatPr defaultColWidth="11.421875" defaultRowHeight="15"/>
  <cols>
    <col min="1" max="1" width="4.140625" style="7" customWidth="1"/>
    <col min="2" max="2" width="1.421875" style="7" customWidth="1"/>
    <col min="3" max="3" width="16.7109375" style="12" customWidth="1"/>
    <col min="4" max="4" width="19.57421875" style="12" customWidth="1"/>
    <col min="5" max="5" width="15.8515625" style="12" customWidth="1"/>
    <col min="6" max="6" width="18.7109375" style="12" customWidth="1"/>
    <col min="7" max="7" width="16.7109375" style="12" customWidth="1"/>
    <col min="8" max="8" width="15.28125" style="12" customWidth="1"/>
    <col min="9" max="9" width="1.57421875" style="12" customWidth="1"/>
    <col min="10" max="10" width="1.8515625" style="12" customWidth="1"/>
    <col min="11" max="16384" width="11.421875" style="12" customWidth="1"/>
  </cols>
  <sheetData>
    <row r="1" ht="6.75" customHeight="1" thickBot="1"/>
    <row r="2" spans="1:8" ht="29.25" customHeight="1" thickBot="1">
      <c r="A2" s="129" t="s">
        <v>91</v>
      </c>
      <c r="B2" s="129"/>
      <c r="C2" s="129"/>
      <c r="D2" s="126" t="s">
        <v>102</v>
      </c>
      <c r="E2" s="126"/>
      <c r="F2" s="127"/>
      <c r="G2" s="66" t="s">
        <v>103</v>
      </c>
      <c r="H2" s="99">
        <v>41810</v>
      </c>
    </row>
    <row r="3" spans="1:8" ht="6" customHeight="1" thickBot="1">
      <c r="A3" s="55"/>
      <c r="B3" s="55"/>
      <c r="C3" s="55"/>
      <c r="D3" s="126"/>
      <c r="E3" s="126"/>
      <c r="F3" s="127"/>
      <c r="G3" s="33"/>
      <c r="H3" s="100"/>
    </row>
    <row r="4" spans="1:8" ht="21" customHeight="1">
      <c r="A4" s="7" t="s">
        <v>38</v>
      </c>
      <c r="C4" s="6" t="s">
        <v>0</v>
      </c>
      <c r="D4" s="97" t="s">
        <v>106</v>
      </c>
      <c r="E4" s="6" t="s">
        <v>2</v>
      </c>
      <c r="F4" s="98" t="s">
        <v>107</v>
      </c>
      <c r="G4" s="20" t="s">
        <v>24</v>
      </c>
      <c r="H4" s="101">
        <v>15</v>
      </c>
    </row>
    <row r="5" spans="1:8" ht="21" customHeight="1">
      <c r="A5" s="7" t="s">
        <v>39</v>
      </c>
      <c r="D5" s="70"/>
      <c r="E5" s="6" t="s">
        <v>1</v>
      </c>
      <c r="F5" s="97">
        <v>4</v>
      </c>
      <c r="G5" s="22" t="s">
        <v>80</v>
      </c>
      <c r="H5" s="102" t="s">
        <v>108</v>
      </c>
    </row>
    <row r="6" spans="5:8" ht="21" customHeight="1">
      <c r="E6" s="31" t="s">
        <v>90</v>
      </c>
      <c r="G6" s="22" t="s">
        <v>86</v>
      </c>
      <c r="H6" s="102">
        <v>132</v>
      </c>
    </row>
    <row r="7" spans="3:8" ht="21" customHeight="1">
      <c r="C7" s="30" t="s">
        <v>87</v>
      </c>
      <c r="D7" s="105">
        <v>41730</v>
      </c>
      <c r="E7" s="16" t="s">
        <v>8</v>
      </c>
      <c r="F7" s="104" t="s">
        <v>109</v>
      </c>
      <c r="G7" s="22" t="s">
        <v>25</v>
      </c>
      <c r="H7" s="102"/>
    </row>
    <row r="8" spans="1:8" ht="21" customHeight="1" thickBot="1">
      <c r="A8" s="7" t="s">
        <v>40</v>
      </c>
      <c r="G8" s="24" t="s">
        <v>82</v>
      </c>
      <c r="H8" s="103"/>
    </row>
    <row r="9" spans="3:8" ht="5.25" customHeight="1" thickBot="1">
      <c r="C9" s="30"/>
      <c r="D9" s="32"/>
      <c r="E9" s="16"/>
      <c r="F9" s="32"/>
      <c r="G9" s="33"/>
      <c r="H9" s="15"/>
    </row>
    <row r="10" spans="2:9" ht="6" customHeight="1">
      <c r="B10" s="34"/>
      <c r="C10" s="35"/>
      <c r="D10" s="36"/>
      <c r="E10" s="36"/>
      <c r="F10" s="36"/>
      <c r="G10" s="36"/>
      <c r="H10" s="37"/>
      <c r="I10" s="38"/>
    </row>
    <row r="11" spans="1:9" ht="24" customHeight="1" thickBot="1">
      <c r="A11" s="7" t="s">
        <v>41</v>
      </c>
      <c r="B11" s="39"/>
      <c r="C11" s="40" t="s">
        <v>3</v>
      </c>
      <c r="D11" s="41" t="s">
        <v>54</v>
      </c>
      <c r="E11" s="111">
        <v>1602</v>
      </c>
      <c r="F11" s="41" t="s">
        <v>55</v>
      </c>
      <c r="G11" s="111">
        <v>1125</v>
      </c>
      <c r="H11" s="15"/>
      <c r="I11" s="42"/>
    </row>
    <row r="12" spans="1:9" ht="24" customHeight="1" thickBot="1">
      <c r="A12" s="7" t="s">
        <v>42</v>
      </c>
      <c r="B12" s="39"/>
      <c r="C12" s="15"/>
      <c r="D12" s="15"/>
      <c r="E12" s="51" t="s">
        <v>5</v>
      </c>
      <c r="F12" s="112">
        <f>+E11+G11</f>
        <v>2727</v>
      </c>
      <c r="G12" s="15"/>
      <c r="H12" s="15"/>
      <c r="I12" s="42"/>
    </row>
    <row r="13" spans="1:9" ht="24" customHeight="1" thickBot="1">
      <c r="A13" s="7" t="s">
        <v>43</v>
      </c>
      <c r="B13" s="39"/>
      <c r="C13" s="15"/>
      <c r="D13" s="86" t="s">
        <v>60</v>
      </c>
      <c r="E13" s="112">
        <f>+F12*0.4</f>
        <v>1090.8</v>
      </c>
      <c r="F13" s="15"/>
      <c r="G13" s="86" t="s">
        <v>4</v>
      </c>
      <c r="H13" s="112">
        <f>+F12*0.6</f>
        <v>1636.2</v>
      </c>
      <c r="I13" s="42"/>
    </row>
    <row r="14" spans="2:9" ht="5.25" customHeight="1" thickBot="1">
      <c r="B14" s="39"/>
      <c r="C14" s="15"/>
      <c r="D14" s="15"/>
      <c r="E14" s="15"/>
      <c r="F14" s="15"/>
      <c r="G14" s="15"/>
      <c r="H14" s="15"/>
      <c r="I14" s="42"/>
    </row>
    <row r="15" spans="1:9" ht="24.75" customHeight="1" thickBot="1">
      <c r="A15" s="7" t="s">
        <v>44</v>
      </c>
      <c r="B15" s="39"/>
      <c r="C15" s="40" t="s">
        <v>6</v>
      </c>
      <c r="D15" s="51" t="s">
        <v>15</v>
      </c>
      <c r="E15" s="76">
        <f>+G11/9</f>
        <v>125</v>
      </c>
      <c r="F15" s="51" t="s">
        <v>7</v>
      </c>
      <c r="G15" s="112">
        <f>+G11</f>
        <v>1125</v>
      </c>
      <c r="H15" s="15"/>
      <c r="I15" s="42"/>
    </row>
    <row r="16" spans="2:9" ht="6" customHeight="1" thickBot="1">
      <c r="B16" s="44"/>
      <c r="C16" s="45"/>
      <c r="D16" s="46"/>
      <c r="E16" s="47"/>
      <c r="F16" s="48"/>
      <c r="G16" s="47"/>
      <c r="H16" s="45"/>
      <c r="I16" s="49"/>
    </row>
    <row r="17" ht="6" customHeight="1"/>
    <row r="18" spans="1:8" ht="24" customHeight="1">
      <c r="A18" s="7" t="s">
        <v>45</v>
      </c>
      <c r="C18" s="14" t="s">
        <v>9</v>
      </c>
      <c r="G18" s="6" t="s">
        <v>16</v>
      </c>
      <c r="H18" s="106">
        <v>41810</v>
      </c>
    </row>
    <row r="19" spans="4:6" ht="15">
      <c r="D19" s="1" t="s">
        <v>10</v>
      </c>
      <c r="E19" s="1" t="s">
        <v>11</v>
      </c>
      <c r="F19" s="3" t="s">
        <v>12</v>
      </c>
    </row>
    <row r="20" spans="1:6" ht="24" customHeight="1" thickBot="1">
      <c r="A20" s="7" t="s">
        <v>46</v>
      </c>
      <c r="D20" s="6" t="s">
        <v>56</v>
      </c>
      <c r="E20" s="111">
        <v>1636.2</v>
      </c>
      <c r="F20" s="3" t="s">
        <v>13</v>
      </c>
    </row>
    <row r="21" spans="1:6" ht="24" customHeight="1" thickBot="1">
      <c r="A21" s="7" t="s">
        <v>47</v>
      </c>
      <c r="D21" s="6" t="s">
        <v>22</v>
      </c>
      <c r="E21" s="112">
        <f>+E20</f>
        <v>1636.2</v>
      </c>
      <c r="F21" s="3" t="s">
        <v>14</v>
      </c>
    </row>
    <row r="22" ht="4.5" customHeight="1"/>
    <row r="23" spans="1:7" s="61" customFormat="1" ht="21" customHeight="1">
      <c r="A23" s="60" t="s">
        <v>48</v>
      </c>
      <c r="B23" s="60"/>
      <c r="F23" s="80" t="s">
        <v>99</v>
      </c>
      <c r="G23" s="107">
        <v>41810</v>
      </c>
    </row>
    <row r="24" spans="1:6" s="59" customFormat="1" ht="15">
      <c r="A24" s="7"/>
      <c r="B24" s="7"/>
      <c r="E24" s="60" t="s">
        <v>17</v>
      </c>
      <c r="F24" s="60" t="s">
        <v>18</v>
      </c>
    </row>
    <row r="25" spans="1:6" s="19" customFormat="1" ht="15.75">
      <c r="A25" s="60" t="s">
        <v>49</v>
      </c>
      <c r="B25" s="60"/>
      <c r="D25" s="62" t="s">
        <v>56</v>
      </c>
      <c r="E25" s="108"/>
      <c r="F25" s="109">
        <v>0</v>
      </c>
    </row>
    <row r="26" spans="4:6" ht="6" customHeight="1" thickBot="1">
      <c r="D26" s="6"/>
      <c r="E26" s="52"/>
      <c r="F26" s="52"/>
    </row>
    <row r="27" spans="2:9" ht="5.25" customHeight="1" thickBot="1">
      <c r="B27" s="34"/>
      <c r="C27" s="37"/>
      <c r="D27" s="37"/>
      <c r="E27" s="37"/>
      <c r="F27" s="37"/>
      <c r="G27" s="37"/>
      <c r="H27" s="37"/>
      <c r="I27" s="38"/>
    </row>
    <row r="28" spans="1:9" ht="30.75" thickBot="1">
      <c r="A28" s="7" t="s">
        <v>52</v>
      </c>
      <c r="B28" s="39"/>
      <c r="C28" s="53" t="s">
        <v>19</v>
      </c>
      <c r="D28" s="64" t="s">
        <v>100</v>
      </c>
      <c r="E28" s="136" t="s">
        <v>112</v>
      </c>
      <c r="F28" s="136"/>
      <c r="G28" s="43" t="s">
        <v>7</v>
      </c>
      <c r="H28" s="113">
        <f>+E20</f>
        <v>1636.2</v>
      </c>
      <c r="I28" s="42"/>
    </row>
    <row r="29" spans="1:9" ht="18.75">
      <c r="A29" s="7" t="s">
        <v>53</v>
      </c>
      <c r="B29" s="39"/>
      <c r="C29" s="43" t="s">
        <v>21</v>
      </c>
      <c r="D29" s="137" t="s">
        <v>110</v>
      </c>
      <c r="E29" s="137"/>
      <c r="F29" s="15"/>
      <c r="G29" s="43" t="s">
        <v>20</v>
      </c>
      <c r="H29" s="106">
        <v>41811</v>
      </c>
      <c r="I29" s="42"/>
    </row>
    <row r="30" spans="1:9" ht="15">
      <c r="A30" s="7" t="s">
        <v>50</v>
      </c>
      <c r="B30" s="39"/>
      <c r="C30" s="54" t="s">
        <v>111</v>
      </c>
      <c r="D30" s="124"/>
      <c r="E30" s="125"/>
      <c r="F30" s="125"/>
      <c r="G30" s="125"/>
      <c r="H30" s="125"/>
      <c r="I30" s="42"/>
    </row>
    <row r="31" spans="1:9" ht="15">
      <c r="A31" s="7" t="s">
        <v>51</v>
      </c>
      <c r="B31" s="39"/>
      <c r="C31" s="54"/>
      <c r="D31" s="43"/>
      <c r="E31" s="15"/>
      <c r="F31" s="15"/>
      <c r="G31" s="15"/>
      <c r="H31" s="15"/>
      <c r="I31" s="42"/>
    </row>
    <row r="32" spans="1:9" ht="15">
      <c r="A32" s="7" t="s">
        <v>31</v>
      </c>
      <c r="B32" s="39"/>
      <c r="D32" s="124"/>
      <c r="E32" s="125"/>
      <c r="F32" s="125"/>
      <c r="G32" s="125"/>
      <c r="H32" s="125"/>
      <c r="I32" s="42"/>
    </row>
    <row r="33" spans="2:9" ht="4.5" customHeight="1" thickBot="1">
      <c r="B33" s="44"/>
      <c r="C33" s="45"/>
      <c r="D33" s="46"/>
      <c r="E33" s="45"/>
      <c r="F33" s="45"/>
      <c r="G33" s="45"/>
      <c r="H33" s="45"/>
      <c r="I33" s="49"/>
    </row>
    <row r="34" spans="3:8" ht="3" customHeight="1" thickBot="1">
      <c r="C34" s="11"/>
      <c r="D34" s="11"/>
      <c r="E34" s="11"/>
      <c r="F34" s="11"/>
      <c r="G34" s="11"/>
      <c r="H34" s="11"/>
    </row>
    <row r="35" ht="3.75" customHeight="1" thickTop="1"/>
    <row r="36" spans="3:7" ht="15.75">
      <c r="C36" s="17" t="s">
        <v>58</v>
      </c>
      <c r="F36" s="50"/>
      <c r="G36" s="50"/>
    </row>
    <row r="37" spans="1:8" ht="15.75">
      <c r="A37" s="7">
        <v>1</v>
      </c>
      <c r="C37" s="6" t="s">
        <v>31</v>
      </c>
      <c r="D37" s="2" t="s">
        <v>88</v>
      </c>
      <c r="E37" s="77" t="s">
        <v>31</v>
      </c>
      <c r="G37" s="2" t="s">
        <v>89</v>
      </c>
      <c r="H37" s="77" t="s">
        <v>31</v>
      </c>
    </row>
    <row r="38" spans="1:8" ht="15">
      <c r="A38" s="7">
        <v>2</v>
      </c>
      <c r="C38" s="2" t="s">
        <v>21</v>
      </c>
      <c r="D38" s="15"/>
      <c r="E38" s="15"/>
      <c r="F38" s="2" t="s">
        <v>21</v>
      </c>
      <c r="G38" s="15"/>
      <c r="H38" s="15"/>
    </row>
    <row r="40" spans="5:7" ht="15.75" thickBot="1">
      <c r="E40" s="3" t="s">
        <v>28</v>
      </c>
      <c r="G40" s="3" t="s">
        <v>30</v>
      </c>
    </row>
    <row r="41" spans="1:7" ht="25.5" customHeight="1" thickBot="1">
      <c r="A41" s="7">
        <v>3</v>
      </c>
      <c r="D41" s="6" t="s">
        <v>59</v>
      </c>
      <c r="E41" s="13" t="s">
        <v>33</v>
      </c>
      <c r="F41" s="19" t="s">
        <v>26</v>
      </c>
      <c r="G41" s="113">
        <f>+H28</f>
        <v>1636.2</v>
      </c>
    </row>
    <row r="42" ht="4.5" customHeight="1" thickBot="1">
      <c r="F42" s="19" t="s">
        <v>31</v>
      </c>
    </row>
    <row r="43" spans="1:7" ht="26.25" customHeight="1" thickBot="1">
      <c r="A43" s="7">
        <v>4</v>
      </c>
      <c r="D43" s="6" t="s">
        <v>104</v>
      </c>
      <c r="E43" s="13" t="s">
        <v>35</v>
      </c>
      <c r="F43" s="19" t="s">
        <v>29</v>
      </c>
      <c r="G43" s="113">
        <f>+G15</f>
        <v>1125</v>
      </c>
    </row>
    <row r="44" spans="1:7" ht="24" customHeight="1">
      <c r="A44" s="7">
        <v>5</v>
      </c>
      <c r="F44" s="85" t="s">
        <v>37</v>
      </c>
      <c r="G44" s="114">
        <f>+G41-G43</f>
        <v>511.20000000000005</v>
      </c>
    </row>
    <row r="45" spans="1:7" ht="20.25" customHeight="1">
      <c r="A45" s="7">
        <v>6</v>
      </c>
      <c r="C45" s="128" t="s">
        <v>34</v>
      </c>
      <c r="D45" s="6" t="s">
        <v>27</v>
      </c>
      <c r="E45" s="4" t="s">
        <v>36</v>
      </c>
      <c r="F45" s="19" t="s">
        <v>29</v>
      </c>
      <c r="G45" s="10"/>
    </row>
    <row r="46" spans="1:7" ht="20.25" customHeight="1">
      <c r="A46" s="7">
        <v>7</v>
      </c>
      <c r="C46" s="128"/>
      <c r="D46" s="6" t="s">
        <v>32</v>
      </c>
      <c r="E46" s="1" t="s">
        <v>31</v>
      </c>
      <c r="F46" s="19" t="s">
        <v>29</v>
      </c>
      <c r="G46" s="10"/>
    </row>
    <row r="47" ht="5.25" customHeight="1" thickBot="1">
      <c r="C47" s="19" t="s">
        <v>31</v>
      </c>
    </row>
    <row r="48" spans="1:8" ht="20.25" customHeight="1">
      <c r="A48" s="7">
        <v>11</v>
      </c>
      <c r="C48" s="122" t="s">
        <v>81</v>
      </c>
      <c r="D48" s="122"/>
      <c r="E48" s="122"/>
      <c r="F48" s="43" t="s">
        <v>105</v>
      </c>
      <c r="G48" s="26" t="s">
        <v>24</v>
      </c>
      <c r="H48" s="21"/>
    </row>
    <row r="49" spans="1:8" ht="20.25" customHeight="1">
      <c r="A49" s="7">
        <v>12</v>
      </c>
      <c r="C49" s="123"/>
      <c r="D49" s="123"/>
      <c r="E49" s="123"/>
      <c r="F49" s="15"/>
      <c r="G49" s="27" t="s">
        <v>80</v>
      </c>
      <c r="H49" s="23"/>
    </row>
    <row r="50" spans="1:8" ht="20.25" customHeight="1">
      <c r="A50" s="7">
        <v>13</v>
      </c>
      <c r="C50" s="123"/>
      <c r="D50" s="123"/>
      <c r="E50" s="123"/>
      <c r="F50" s="15"/>
      <c r="G50" s="27" t="s">
        <v>23</v>
      </c>
      <c r="H50" s="23"/>
    </row>
    <row r="51" spans="1:8" ht="20.25" customHeight="1">
      <c r="A51" s="7">
        <v>14</v>
      </c>
      <c r="C51" s="123"/>
      <c r="D51" s="123"/>
      <c r="E51" s="123"/>
      <c r="F51" s="15"/>
      <c r="G51" s="27" t="s">
        <v>25</v>
      </c>
      <c r="H51" s="23"/>
    </row>
    <row r="52" spans="1:8" ht="20.25" customHeight="1" thickBot="1">
      <c r="A52" s="7">
        <v>15</v>
      </c>
      <c r="C52" s="123"/>
      <c r="D52" s="123"/>
      <c r="E52" s="123"/>
      <c r="F52" s="15"/>
      <c r="G52" s="28" t="s">
        <v>83</v>
      </c>
      <c r="H52" s="25"/>
    </row>
    <row r="53" spans="4:8" ht="15.75">
      <c r="D53" s="17"/>
      <c r="G53" s="6"/>
      <c r="H53" s="15"/>
    </row>
  </sheetData>
  <sheetProtection/>
  <mergeCells count="12">
    <mergeCell ref="C50:E50"/>
    <mergeCell ref="C51:E51"/>
    <mergeCell ref="C52:E52"/>
    <mergeCell ref="A2:C2"/>
    <mergeCell ref="D2:F3"/>
    <mergeCell ref="E28:F28"/>
    <mergeCell ref="D29:E29"/>
    <mergeCell ref="D30:H30"/>
    <mergeCell ref="D32:H32"/>
    <mergeCell ref="C45:C46"/>
    <mergeCell ref="C48:E48"/>
    <mergeCell ref="C49:E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anrri</dc:creator>
  <cp:keywords/>
  <dc:description/>
  <cp:lastModifiedBy>o.hazmani</cp:lastModifiedBy>
  <cp:lastPrinted>2014-06-24T08:01:32Z</cp:lastPrinted>
  <dcterms:created xsi:type="dcterms:W3CDTF">2014-06-17T09:54:03Z</dcterms:created>
  <dcterms:modified xsi:type="dcterms:W3CDTF">2014-06-24T08:03:24Z</dcterms:modified>
  <cp:category/>
  <cp:version/>
  <cp:contentType/>
  <cp:contentStatus/>
</cp:coreProperties>
</file>